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nishi\Desktop\ComWeb\Nis\lecture\mansci\"/>
    </mc:Choice>
  </mc:AlternateContent>
  <xr:revisionPtr revIDLastSave="0" documentId="13_ncr:1_{2049BC8C-B744-4DD1-9976-3036ADE5022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借金返済計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C10" i="1" s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10" i="1"/>
  <c r="D10" i="1" l="1"/>
  <c r="C11" i="1" s="1"/>
  <c r="D11" i="1" s="1"/>
  <c r="C12" i="1" l="1"/>
  <c r="D12" i="1" s="1"/>
  <c r="C13" i="1" s="1"/>
  <c r="D13" i="1" s="1"/>
  <c r="C14" i="1" s="1"/>
  <c r="D14" i="1" s="1"/>
  <c r="C15" i="1" l="1"/>
  <c r="D15" i="1" s="1"/>
  <c r="C16" i="1" l="1"/>
  <c r="D16" i="1" s="1"/>
  <c r="C17" i="1" l="1"/>
  <c r="D17" i="1" s="1"/>
  <c r="C18" i="1" l="1"/>
  <c r="D18" i="1" s="1"/>
  <c r="C19" i="1" l="1"/>
  <c r="D19" i="1" s="1"/>
  <c r="C20" i="1" l="1"/>
  <c r="D20" i="1" s="1"/>
  <c r="C21" i="1" l="1"/>
  <c r="D21" i="1" s="1"/>
  <c r="C22" i="1" s="1"/>
  <c r="D22" i="1" l="1"/>
  <c r="C23" i="1" l="1"/>
  <c r="D23" i="1" s="1"/>
  <c r="C24" i="1" l="1"/>
  <c r="D24" i="1" s="1"/>
  <c r="C25" i="1" l="1"/>
  <c r="D25" i="1" s="1"/>
  <c r="C26" i="1" l="1"/>
  <c r="D26" i="1" s="1"/>
  <c r="C27" i="1" l="1"/>
  <c r="D27" i="1" s="1"/>
  <c r="C28" i="1" l="1"/>
  <c r="D28" i="1" l="1"/>
  <c r="C29" i="1" l="1"/>
  <c r="D29" i="1" s="1"/>
  <c r="C30" i="1" s="1"/>
  <c r="D30" i="1" s="1"/>
  <c r="C31" i="1" s="1"/>
  <c r="D31" i="1" s="1"/>
  <c r="C32" i="1" s="1"/>
  <c r="D32" i="1" s="1"/>
  <c r="C33" i="1" s="1"/>
  <c r="D33" i="1" s="1"/>
  <c r="C34" i="1" s="1"/>
  <c r="D34" i="1" s="1"/>
  <c r="C35" i="1" s="1"/>
  <c r="D35" i="1" s="1"/>
  <c r="C36" i="1" s="1"/>
  <c r="D36" i="1" s="1"/>
  <c r="C37" i="1" s="1"/>
  <c r="D37" i="1" s="1"/>
  <c r="C38" i="1" l="1"/>
  <c r="D38" i="1" s="1"/>
  <c r="C39" i="1" l="1"/>
  <c r="B39" i="1" l="1"/>
  <c r="D6" i="1" s="1"/>
  <c r="D39" i="1" l="1"/>
</calcChain>
</file>

<file path=xl/sharedStrings.xml><?xml version="1.0" encoding="utf-8"?>
<sst xmlns="http://schemas.openxmlformats.org/spreadsheetml/2006/main" count="13" uniqueCount="13">
  <si>
    <t>残高</t>
    <rPh sb="0" eb="2">
      <t>ザンダカ</t>
    </rPh>
    <phoneticPr fontId="1"/>
  </si>
  <si>
    <t>利息</t>
    <rPh sb="0" eb="2">
      <t>リソク</t>
    </rPh>
    <phoneticPr fontId="1"/>
  </si>
  <si>
    <t>期</t>
    <rPh sb="0" eb="1">
      <t>キ</t>
    </rPh>
    <phoneticPr fontId="1"/>
  </si>
  <si>
    <t xml:space="preserve">―― </t>
    <phoneticPr fontId="1"/>
  </si>
  <si>
    <t xml:space="preserve">―― </t>
    <phoneticPr fontId="1"/>
  </si>
  <si>
    <t>利率</t>
    <rPh sb="0" eb="2">
      <t>リリツ</t>
    </rPh>
    <phoneticPr fontId="1"/>
  </si>
  <si>
    <t>返済額</t>
    <rPh sb="0" eb="2">
      <t>ヘンサイ</t>
    </rPh>
    <rPh sb="2" eb="3">
      <t>ガク</t>
    </rPh>
    <phoneticPr fontId="1"/>
  </si>
  <si>
    <t>各期返済額</t>
    <rPh sb="0" eb="1">
      <t>カク</t>
    </rPh>
    <rPh sb="1" eb="2">
      <t>キ</t>
    </rPh>
    <rPh sb="2" eb="4">
      <t>ヘンサイ</t>
    </rPh>
    <rPh sb="4" eb="5">
      <t>ガク</t>
    </rPh>
    <phoneticPr fontId="1"/>
  </si>
  <si>
    <t>最終期返済額</t>
    <rPh sb="0" eb="2">
      <t>サイシュウ</t>
    </rPh>
    <rPh sb="2" eb="3">
      <t>キ</t>
    </rPh>
    <rPh sb="3" eb="5">
      <t>ヘンサイ</t>
    </rPh>
    <rPh sb="5" eb="6">
      <t>ガク</t>
    </rPh>
    <phoneticPr fontId="1"/>
  </si>
  <si>
    <t>借金</t>
    <rPh sb="0" eb="2">
      <t>シャッキンキン</t>
    </rPh>
    <phoneticPr fontId="1"/>
  </si>
  <si>
    <t>借金返済計画 （13. 問題７）</t>
    <rPh sb="0" eb="2">
      <t>シャッキン</t>
    </rPh>
    <rPh sb="2" eb="4">
      <t>ヘンサイ</t>
    </rPh>
    <rPh sb="4" eb="6">
      <t>ケイカク</t>
    </rPh>
    <rPh sb="12" eb="14">
      <t>モンダイ</t>
    </rPh>
    <phoneticPr fontId="1"/>
  </si>
  <si>
    <t>　利息を１円まで正確に（切捨て）計算した結果</t>
    <rPh sb="1" eb="3">
      <t>リソク</t>
    </rPh>
    <rPh sb="5" eb="6">
      <t>エン</t>
    </rPh>
    <rPh sb="8" eb="10">
      <t>セイカク</t>
    </rPh>
    <rPh sb="12" eb="14">
      <t>キリス</t>
    </rPh>
    <rPh sb="16" eb="18">
      <t>ケイサン</t>
    </rPh>
    <rPh sb="20" eb="22">
      <t>ケッカ</t>
    </rPh>
    <phoneticPr fontId="1"/>
  </si>
  <si>
    <t>2021-12-02 ← 2018-12-02  西村和夫</t>
    <rPh sb="25" eb="27">
      <t>ニシムラ</t>
    </rPh>
    <rPh sb="27" eb="29">
      <t>カズオ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</si>
</sst>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00B050"/>
      <name val="ＭＳ Ｐゴシック"/>
      <family val="3"/>
      <charset val="128"/>
      <scheme val="minor"/>
    </font>
    <font>
      <sz val="11"/>
      <color rgb="FF00B050"/>
      <name val="ＭＳ Ｐゴシック"/>
      <family val="2"/>
      <charset val="128"/>
      <scheme val="minor"/>
    </font>
    <font>
      <sz val="11"/>
      <color theme="0" tint="-0.34998626667073579"/>
      <name val="ＭＳ Ｐゴシック"/>
      <family val="2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b/>
      <sz val="11"/>
      <color rgb="FF015BBF"/>
      <name val="ＭＳ Ｐゴシック"/>
      <family val="3"/>
      <charset val="128"/>
      <scheme val="minor"/>
    </font>
    <font>
      <b/>
      <sz val="11"/>
      <color theme="5" tint="-0.249977111117893"/>
      <name val="ＭＳ Ｐゴシック"/>
      <family val="3"/>
      <charset val="128"/>
      <scheme val="minor"/>
    </font>
    <font>
      <sz val="11"/>
      <color theme="5" tint="-0.249977111117893"/>
      <name val="ＭＳ Ｐゴシック"/>
      <family val="2"/>
      <charset val="128"/>
      <scheme val="minor"/>
    </font>
    <font>
      <b/>
      <sz val="11"/>
      <color rgb="FF019D92"/>
      <name val="ＭＳ Ｐゴシック"/>
      <family val="3"/>
      <charset val="128"/>
      <scheme val="minor"/>
    </font>
    <font>
      <sz val="11"/>
      <color rgb="FF019D92"/>
      <name val="ＭＳ Ｐゴシック"/>
      <family val="2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11"/>
      <color rgb="FFC00000"/>
      <name val="ＭＳ Ｐゴシック"/>
      <family val="2"/>
      <charset val="128"/>
      <scheme val="minor"/>
    </font>
    <font>
      <sz val="14"/>
      <color theme="9" tint="-0.499984740745262"/>
      <name val="ＭＳ Ｐゴシック"/>
      <family val="2"/>
      <charset val="128"/>
      <scheme val="minor"/>
    </font>
    <font>
      <sz val="11"/>
      <color theme="9" tint="-0.499984740745262"/>
      <name val="ＭＳ Ｐゴシック"/>
      <family val="2"/>
      <charset val="128"/>
      <scheme val="minor"/>
    </font>
    <font>
      <sz val="11"/>
      <color theme="9" tint="-0.49998474074526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E3FFD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0" fillId="0" borderId="2" xfId="0" applyBorder="1" applyAlignment="1">
      <alignment horizontal="right" vertical="center"/>
    </xf>
    <xf numFmtId="176" fontId="0" fillId="0" borderId="0" xfId="0" applyNumberFormat="1">
      <alignment vertical="center"/>
    </xf>
    <xf numFmtId="0" fontId="4" fillId="0" borderId="0" xfId="0" quotePrefix="1" applyFont="1" applyAlignment="1">
      <alignment horizontal="right" vertical="center"/>
    </xf>
    <xf numFmtId="3" fontId="8" fillId="0" borderId="1" xfId="0" applyNumberFormat="1" applyFont="1" applyBorder="1">
      <alignment vertical="center"/>
    </xf>
    <xf numFmtId="3" fontId="10" fillId="0" borderId="1" xfId="0" applyNumberFormat="1" applyFont="1" applyBorder="1">
      <alignment vertical="center"/>
    </xf>
    <xf numFmtId="3" fontId="2" fillId="2" borderId="7" xfId="0" applyNumberFormat="1" applyFont="1" applyFill="1" applyBorder="1">
      <alignment vertical="center"/>
    </xf>
    <xf numFmtId="9" fontId="7" fillId="2" borderId="9" xfId="0" applyNumberFormat="1" applyFont="1" applyFill="1" applyBorder="1">
      <alignment vertical="center"/>
    </xf>
    <xf numFmtId="3" fontId="9" fillId="2" borderId="9" xfId="0" applyNumberFormat="1" applyFont="1" applyFill="1" applyBorder="1">
      <alignment vertical="center"/>
    </xf>
    <xf numFmtId="0" fontId="5" fillId="0" borderId="8" xfId="0" applyNumberFormat="1" applyFont="1" applyBorder="1">
      <alignment vertical="center"/>
    </xf>
    <xf numFmtId="3" fontId="3" fillId="0" borderId="9" xfId="0" applyNumberFormat="1" applyFont="1" applyBorder="1">
      <alignment vertical="center"/>
    </xf>
    <xf numFmtId="0" fontId="5" fillId="0" borderId="10" xfId="0" applyNumberFormat="1" applyFont="1" applyBorder="1">
      <alignment vertical="center"/>
    </xf>
    <xf numFmtId="3" fontId="8" fillId="0" borderId="11" xfId="0" applyNumberFormat="1" applyFont="1" applyBorder="1">
      <alignment vertical="center"/>
    </xf>
    <xf numFmtId="0" fontId="5" fillId="0" borderId="13" xfId="0" applyFont="1" applyBorder="1" applyAlignment="1">
      <alignment horizontal="right" vertical="center"/>
    </xf>
    <xf numFmtId="3" fontId="11" fillId="0" borderId="14" xfId="0" applyNumberFormat="1" applyFont="1" applyBorder="1">
      <alignment vertical="center"/>
    </xf>
    <xf numFmtId="3" fontId="6" fillId="2" borderId="12" xfId="0" applyNumberFormat="1" applyFont="1" applyFill="1" applyBorder="1">
      <alignment vertical="center"/>
    </xf>
    <xf numFmtId="3" fontId="2" fillId="0" borderId="12" xfId="0" applyNumberFormat="1" applyFont="1" applyBorder="1">
      <alignment vertical="center"/>
    </xf>
    <xf numFmtId="3" fontId="6" fillId="0" borderId="11" xfId="0" applyNumberFormat="1" applyFont="1" applyBorder="1">
      <alignment vertical="center"/>
    </xf>
    <xf numFmtId="0" fontId="4" fillId="3" borderId="3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3" borderId="15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right" vertical="center"/>
    </xf>
    <xf numFmtId="0" fontId="15" fillId="2" borderId="8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0" xfId="0" applyFont="1" applyFill="1" applyBorder="1" applyAlignment="1">
      <alignment horizontal="right" vertical="center"/>
    </xf>
    <xf numFmtId="0" fontId="15" fillId="2" borderId="11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3FFD2"/>
      <color rgb="FF015BBF"/>
      <color rgb="FFDDFFFF"/>
      <color rgb="FFFFFFCC"/>
      <color rgb="FF019D92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600">
                <a:solidFill>
                  <a:schemeClr val="accent6">
                    <a:lumMod val="50000"/>
                  </a:schemeClr>
                </a:solidFill>
              </a:rPr>
              <a:t>残高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77002964557488"/>
          <c:y val="0.13772674837016341"/>
          <c:w val="0.77030514171340092"/>
          <c:h val="0.728195114723562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val>
            <c:numRef>
              <c:f>借金返済計画!$D$10:$D$39</c:f>
              <c:numCache>
                <c:formatCode>#,##0</c:formatCode>
                <c:ptCount val="30"/>
                <c:pt idx="0">
                  <c:v>897000</c:v>
                </c:pt>
                <c:pt idx="1">
                  <c:v>893610</c:v>
                </c:pt>
                <c:pt idx="2">
                  <c:v>889779</c:v>
                </c:pt>
                <c:pt idx="3">
                  <c:v>885450</c:v>
                </c:pt>
                <c:pt idx="4">
                  <c:v>880558</c:v>
                </c:pt>
                <c:pt idx="5">
                  <c:v>875030</c:v>
                </c:pt>
                <c:pt idx="6">
                  <c:v>868783</c:v>
                </c:pt>
                <c:pt idx="7">
                  <c:v>861724</c:v>
                </c:pt>
                <c:pt idx="8">
                  <c:v>853748</c:v>
                </c:pt>
                <c:pt idx="9">
                  <c:v>844735</c:v>
                </c:pt>
                <c:pt idx="10">
                  <c:v>834550</c:v>
                </c:pt>
                <c:pt idx="11">
                  <c:v>823041</c:v>
                </c:pt>
                <c:pt idx="12">
                  <c:v>810036</c:v>
                </c:pt>
                <c:pt idx="13">
                  <c:v>795340</c:v>
                </c:pt>
                <c:pt idx="14">
                  <c:v>778734</c:v>
                </c:pt>
                <c:pt idx="15">
                  <c:v>759969</c:v>
                </c:pt>
                <c:pt idx="16">
                  <c:v>738764</c:v>
                </c:pt>
                <c:pt idx="17">
                  <c:v>714803</c:v>
                </c:pt>
                <c:pt idx="18">
                  <c:v>687727</c:v>
                </c:pt>
                <c:pt idx="19">
                  <c:v>657131</c:v>
                </c:pt>
                <c:pt idx="20">
                  <c:v>622558</c:v>
                </c:pt>
                <c:pt idx="21">
                  <c:v>583490</c:v>
                </c:pt>
                <c:pt idx="22">
                  <c:v>539343</c:v>
                </c:pt>
                <c:pt idx="23">
                  <c:v>489457</c:v>
                </c:pt>
                <c:pt idx="24">
                  <c:v>433086</c:v>
                </c:pt>
                <c:pt idx="25">
                  <c:v>369387</c:v>
                </c:pt>
                <c:pt idx="26">
                  <c:v>297407</c:v>
                </c:pt>
                <c:pt idx="27">
                  <c:v>216069</c:v>
                </c:pt>
                <c:pt idx="28">
                  <c:v>124157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64-48FB-B0DA-BE62649CC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451040"/>
        <c:axId val="593449472"/>
      </c:lineChart>
      <c:catAx>
        <c:axId val="5934510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3449472"/>
        <c:crosses val="autoZero"/>
        <c:auto val="1"/>
        <c:lblAlgn val="ctr"/>
        <c:lblOffset val="100"/>
        <c:noMultiLvlLbl val="0"/>
      </c:catAx>
      <c:valAx>
        <c:axId val="59344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345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7</xdr:row>
      <xdr:rowOff>66040</xdr:rowOff>
    </xdr:from>
    <xdr:to>
      <xdr:col>10</xdr:col>
      <xdr:colOff>259080</xdr:colOff>
      <xdr:row>24</xdr:row>
      <xdr:rowOff>15240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="150" zoomScaleNormal="150" workbookViewId="0">
      <selection activeCell="M53" sqref="M53"/>
    </sheetView>
  </sheetViews>
  <sheetFormatPr defaultRowHeight="13" x14ac:dyDescent="0.2"/>
  <cols>
    <col min="1" max="1" width="3.453125" customWidth="1"/>
    <col min="2" max="2" width="9.453125" bestFit="1" customWidth="1"/>
    <col min="3" max="3" width="8" bestFit="1" customWidth="1"/>
    <col min="4" max="4" width="8.26953125" customWidth="1"/>
    <col min="5" max="5" width="10.81640625" customWidth="1"/>
    <col min="11" max="11" width="4.08984375" customWidth="1"/>
  </cols>
  <sheetData>
    <row r="1" spans="1:11" ht="21.65" customHeight="1" x14ac:dyDescent="0.2">
      <c r="A1" s="21" t="s">
        <v>10</v>
      </c>
      <c r="E1" s="3"/>
      <c r="K1" s="4" t="s">
        <v>12</v>
      </c>
    </row>
    <row r="2" spans="1:11" ht="6.65" customHeight="1" thickBot="1" x14ac:dyDescent="0.25"/>
    <row r="3" spans="1:11" x14ac:dyDescent="0.2">
      <c r="B3" s="25" t="s">
        <v>9</v>
      </c>
      <c r="C3" s="26"/>
      <c r="D3" s="7">
        <v>900000</v>
      </c>
      <c r="E3" s="1"/>
    </row>
    <row r="4" spans="1:11" x14ac:dyDescent="0.2">
      <c r="B4" s="27" t="s">
        <v>5</v>
      </c>
      <c r="C4" s="28"/>
      <c r="D4" s="8">
        <v>0.13</v>
      </c>
      <c r="E4" s="20" t="s">
        <v>11</v>
      </c>
    </row>
    <row r="5" spans="1:11" x14ac:dyDescent="0.2">
      <c r="B5" s="27" t="s">
        <v>7</v>
      </c>
      <c r="C5" s="28"/>
      <c r="D5" s="9">
        <v>120000</v>
      </c>
      <c r="E5" s="1"/>
    </row>
    <row r="6" spans="1:11" ht="13.5" thickBot="1" x14ac:dyDescent="0.25">
      <c r="B6" s="29" t="s">
        <v>8</v>
      </c>
      <c r="C6" s="30"/>
      <c r="D6" s="16">
        <f>B39</f>
        <v>140297</v>
      </c>
      <c r="E6" s="1"/>
    </row>
    <row r="7" spans="1:11" ht="9" customHeight="1" thickBot="1" x14ac:dyDescent="0.25"/>
    <row r="8" spans="1:11" ht="13.5" thickBot="1" x14ac:dyDescent="0.25">
      <c r="A8" s="19" t="s">
        <v>2</v>
      </c>
      <c r="B8" s="22" t="s">
        <v>6</v>
      </c>
      <c r="C8" s="23" t="s">
        <v>1</v>
      </c>
      <c r="D8" s="24" t="s">
        <v>0</v>
      </c>
    </row>
    <row r="9" spans="1:11" x14ac:dyDescent="0.2">
      <c r="A9" s="14">
        <v>0</v>
      </c>
      <c r="B9" s="2" t="s">
        <v>3</v>
      </c>
      <c r="C9" s="2" t="s">
        <v>4</v>
      </c>
      <c r="D9" s="15">
        <f>D3</f>
        <v>900000</v>
      </c>
    </row>
    <row r="10" spans="1:11" ht="13.25" x14ac:dyDescent="0.2">
      <c r="A10" s="10">
        <v>1</v>
      </c>
      <c r="B10" s="6">
        <f t="shared" ref="B10:B38" si="0">D$5</f>
        <v>120000</v>
      </c>
      <c r="C10" s="5">
        <f t="shared" ref="C10:C39" si="1">INT(D9*$D$4)</f>
        <v>117000</v>
      </c>
      <c r="D10" s="11">
        <f t="shared" ref="D10" si="2">D9-B10+C10</f>
        <v>897000</v>
      </c>
    </row>
    <row r="11" spans="1:11" ht="13.25" x14ac:dyDescent="0.2">
      <c r="A11" s="10">
        <v>2</v>
      </c>
      <c r="B11" s="6">
        <f t="shared" si="0"/>
        <v>120000</v>
      </c>
      <c r="C11" s="5">
        <f t="shared" si="1"/>
        <v>116610</v>
      </c>
      <c r="D11" s="11">
        <f t="shared" ref="D11:D39" si="3">D10-B11+C11</f>
        <v>893610</v>
      </c>
    </row>
    <row r="12" spans="1:11" ht="13.25" x14ac:dyDescent="0.2">
      <c r="A12" s="10">
        <v>3</v>
      </c>
      <c r="B12" s="6">
        <f t="shared" si="0"/>
        <v>120000</v>
      </c>
      <c r="C12" s="5">
        <f t="shared" si="1"/>
        <v>116169</v>
      </c>
      <c r="D12" s="11">
        <f t="shared" si="3"/>
        <v>889779</v>
      </c>
    </row>
    <row r="13" spans="1:11" ht="13.25" x14ac:dyDescent="0.2">
      <c r="A13" s="10">
        <v>4</v>
      </c>
      <c r="B13" s="6">
        <f t="shared" si="0"/>
        <v>120000</v>
      </c>
      <c r="C13" s="5">
        <f t="shared" si="1"/>
        <v>115671</v>
      </c>
      <c r="D13" s="11">
        <f t="shared" si="3"/>
        <v>885450</v>
      </c>
    </row>
    <row r="14" spans="1:11" ht="13.25" x14ac:dyDescent="0.2">
      <c r="A14" s="10">
        <v>5</v>
      </c>
      <c r="B14" s="6">
        <f t="shared" si="0"/>
        <v>120000</v>
      </c>
      <c r="C14" s="5">
        <f t="shared" si="1"/>
        <v>115108</v>
      </c>
      <c r="D14" s="11">
        <f t="shared" si="3"/>
        <v>880558</v>
      </c>
    </row>
    <row r="15" spans="1:11" ht="13.25" x14ac:dyDescent="0.2">
      <c r="A15" s="10">
        <v>6</v>
      </c>
      <c r="B15" s="6">
        <f t="shared" si="0"/>
        <v>120000</v>
      </c>
      <c r="C15" s="5">
        <f t="shared" si="1"/>
        <v>114472</v>
      </c>
      <c r="D15" s="11">
        <f t="shared" si="3"/>
        <v>875030</v>
      </c>
    </row>
    <row r="16" spans="1:11" ht="13.25" x14ac:dyDescent="0.2">
      <c r="A16" s="10">
        <v>7</v>
      </c>
      <c r="B16" s="6">
        <f t="shared" si="0"/>
        <v>120000</v>
      </c>
      <c r="C16" s="5">
        <f t="shared" si="1"/>
        <v>113753</v>
      </c>
      <c r="D16" s="11">
        <f t="shared" si="3"/>
        <v>868783</v>
      </c>
    </row>
    <row r="17" spans="1:5" ht="13.25" x14ac:dyDescent="0.2">
      <c r="A17" s="10">
        <v>8</v>
      </c>
      <c r="B17" s="6">
        <f t="shared" si="0"/>
        <v>120000</v>
      </c>
      <c r="C17" s="5">
        <f t="shared" si="1"/>
        <v>112941</v>
      </c>
      <c r="D17" s="11">
        <f t="shared" si="3"/>
        <v>861724</v>
      </c>
    </row>
    <row r="18" spans="1:5" ht="13.25" x14ac:dyDescent="0.2">
      <c r="A18" s="10">
        <v>9</v>
      </c>
      <c r="B18" s="6">
        <f t="shared" si="0"/>
        <v>120000</v>
      </c>
      <c r="C18" s="5">
        <f t="shared" si="1"/>
        <v>112024</v>
      </c>
      <c r="D18" s="11">
        <f t="shared" si="3"/>
        <v>853748</v>
      </c>
    </row>
    <row r="19" spans="1:5" ht="13.25" x14ac:dyDescent="0.2">
      <c r="A19" s="10">
        <v>10</v>
      </c>
      <c r="B19" s="6">
        <f t="shared" si="0"/>
        <v>120000</v>
      </c>
      <c r="C19" s="5">
        <f t="shared" si="1"/>
        <v>110987</v>
      </c>
      <c r="D19" s="11">
        <f t="shared" si="3"/>
        <v>844735</v>
      </c>
    </row>
    <row r="20" spans="1:5" x14ac:dyDescent="0.2">
      <c r="A20" s="10">
        <v>11</v>
      </c>
      <c r="B20" s="6">
        <f t="shared" si="0"/>
        <v>120000</v>
      </c>
      <c r="C20" s="5">
        <f t="shared" si="1"/>
        <v>109815</v>
      </c>
      <c r="D20" s="11">
        <f t="shared" si="3"/>
        <v>834550</v>
      </c>
    </row>
    <row r="21" spans="1:5" x14ac:dyDescent="0.2">
      <c r="A21" s="10">
        <v>12</v>
      </c>
      <c r="B21" s="6">
        <f t="shared" si="0"/>
        <v>120000</v>
      </c>
      <c r="C21" s="5">
        <f t="shared" si="1"/>
        <v>108491</v>
      </c>
      <c r="D21" s="11">
        <f t="shared" si="3"/>
        <v>823041</v>
      </c>
      <c r="E21" s="1"/>
    </row>
    <row r="22" spans="1:5" x14ac:dyDescent="0.2">
      <c r="A22" s="10">
        <v>13</v>
      </c>
      <c r="B22" s="6">
        <f t="shared" si="0"/>
        <v>120000</v>
      </c>
      <c r="C22" s="5">
        <f t="shared" si="1"/>
        <v>106995</v>
      </c>
      <c r="D22" s="11">
        <f t="shared" si="3"/>
        <v>810036</v>
      </c>
    </row>
    <row r="23" spans="1:5" x14ac:dyDescent="0.2">
      <c r="A23" s="10">
        <v>14</v>
      </c>
      <c r="B23" s="6">
        <f t="shared" si="0"/>
        <v>120000</v>
      </c>
      <c r="C23" s="5">
        <f t="shared" si="1"/>
        <v>105304</v>
      </c>
      <c r="D23" s="11">
        <f t="shared" si="3"/>
        <v>795340</v>
      </c>
    </row>
    <row r="24" spans="1:5" x14ac:dyDescent="0.2">
      <c r="A24" s="10">
        <v>15</v>
      </c>
      <c r="B24" s="6">
        <f t="shared" si="0"/>
        <v>120000</v>
      </c>
      <c r="C24" s="5">
        <f t="shared" si="1"/>
        <v>103394</v>
      </c>
      <c r="D24" s="11">
        <f t="shared" si="3"/>
        <v>778734</v>
      </c>
    </row>
    <row r="25" spans="1:5" x14ac:dyDescent="0.2">
      <c r="A25" s="10">
        <v>16</v>
      </c>
      <c r="B25" s="6">
        <f t="shared" si="0"/>
        <v>120000</v>
      </c>
      <c r="C25" s="5">
        <f t="shared" si="1"/>
        <v>101235</v>
      </c>
      <c r="D25" s="11">
        <f t="shared" si="3"/>
        <v>759969</v>
      </c>
    </row>
    <row r="26" spans="1:5" x14ac:dyDescent="0.2">
      <c r="A26" s="10">
        <v>17</v>
      </c>
      <c r="B26" s="6">
        <f t="shared" si="0"/>
        <v>120000</v>
      </c>
      <c r="C26" s="5">
        <f t="shared" si="1"/>
        <v>98795</v>
      </c>
      <c r="D26" s="11">
        <f t="shared" si="3"/>
        <v>738764</v>
      </c>
    </row>
    <row r="27" spans="1:5" x14ac:dyDescent="0.2">
      <c r="A27" s="10">
        <v>18</v>
      </c>
      <c r="B27" s="6">
        <f t="shared" si="0"/>
        <v>120000</v>
      </c>
      <c r="C27" s="5">
        <f t="shared" si="1"/>
        <v>96039</v>
      </c>
      <c r="D27" s="11">
        <f t="shared" si="3"/>
        <v>714803</v>
      </c>
    </row>
    <row r="28" spans="1:5" x14ac:dyDescent="0.2">
      <c r="A28" s="10">
        <v>19</v>
      </c>
      <c r="B28" s="6">
        <f t="shared" si="0"/>
        <v>120000</v>
      </c>
      <c r="C28" s="5">
        <f t="shared" si="1"/>
        <v>92924</v>
      </c>
      <c r="D28" s="11">
        <f t="shared" si="3"/>
        <v>687727</v>
      </c>
    </row>
    <row r="29" spans="1:5" x14ac:dyDescent="0.2">
      <c r="A29" s="10">
        <v>20</v>
      </c>
      <c r="B29" s="6">
        <f t="shared" si="0"/>
        <v>120000</v>
      </c>
      <c r="C29" s="5">
        <f t="shared" si="1"/>
        <v>89404</v>
      </c>
      <c r="D29" s="11">
        <f t="shared" ref="D29:D38" si="4">D28-B29+C29</f>
        <v>657131</v>
      </c>
    </row>
    <row r="30" spans="1:5" x14ac:dyDescent="0.2">
      <c r="A30" s="10">
        <v>21</v>
      </c>
      <c r="B30" s="6">
        <f t="shared" si="0"/>
        <v>120000</v>
      </c>
      <c r="C30" s="5">
        <f t="shared" si="1"/>
        <v>85427</v>
      </c>
      <c r="D30" s="11">
        <f t="shared" si="4"/>
        <v>622558</v>
      </c>
    </row>
    <row r="31" spans="1:5" x14ac:dyDescent="0.2">
      <c r="A31" s="10">
        <v>22</v>
      </c>
      <c r="B31" s="6">
        <f t="shared" si="0"/>
        <v>120000</v>
      </c>
      <c r="C31" s="5">
        <f t="shared" si="1"/>
        <v>80932</v>
      </c>
      <c r="D31" s="11">
        <f t="shared" si="4"/>
        <v>583490</v>
      </c>
    </row>
    <row r="32" spans="1:5" x14ac:dyDescent="0.2">
      <c r="A32" s="10">
        <v>23</v>
      </c>
      <c r="B32" s="6">
        <f t="shared" si="0"/>
        <v>120000</v>
      </c>
      <c r="C32" s="5">
        <f t="shared" si="1"/>
        <v>75853</v>
      </c>
      <c r="D32" s="11">
        <f t="shared" si="4"/>
        <v>539343</v>
      </c>
    </row>
    <row r="33" spans="1:5" x14ac:dyDescent="0.2">
      <c r="A33" s="10">
        <v>24</v>
      </c>
      <c r="B33" s="6">
        <f t="shared" si="0"/>
        <v>120000</v>
      </c>
      <c r="C33" s="5">
        <f t="shared" si="1"/>
        <v>70114</v>
      </c>
      <c r="D33" s="11">
        <f t="shared" si="4"/>
        <v>489457</v>
      </c>
    </row>
    <row r="34" spans="1:5" x14ac:dyDescent="0.2">
      <c r="A34" s="10">
        <v>25</v>
      </c>
      <c r="B34" s="6">
        <f t="shared" si="0"/>
        <v>120000</v>
      </c>
      <c r="C34" s="5">
        <f t="shared" si="1"/>
        <v>63629</v>
      </c>
      <c r="D34" s="11">
        <f t="shared" si="4"/>
        <v>433086</v>
      </c>
    </row>
    <row r="35" spans="1:5" x14ac:dyDescent="0.2">
      <c r="A35" s="10">
        <v>26</v>
      </c>
      <c r="B35" s="6">
        <f t="shared" si="0"/>
        <v>120000</v>
      </c>
      <c r="C35" s="5">
        <f t="shared" si="1"/>
        <v>56301</v>
      </c>
      <c r="D35" s="11">
        <f t="shared" si="4"/>
        <v>369387</v>
      </c>
    </row>
    <row r="36" spans="1:5" x14ac:dyDescent="0.2">
      <c r="A36" s="10">
        <v>27</v>
      </c>
      <c r="B36" s="6">
        <f t="shared" si="0"/>
        <v>120000</v>
      </c>
      <c r="C36" s="5">
        <f t="shared" si="1"/>
        <v>48020</v>
      </c>
      <c r="D36" s="11">
        <f t="shared" si="4"/>
        <v>297407</v>
      </c>
    </row>
    <row r="37" spans="1:5" x14ac:dyDescent="0.2">
      <c r="A37" s="10">
        <v>28</v>
      </c>
      <c r="B37" s="6">
        <f t="shared" si="0"/>
        <v>120000</v>
      </c>
      <c r="C37" s="5">
        <f t="shared" si="1"/>
        <v>38662</v>
      </c>
      <c r="D37" s="11">
        <f t="shared" si="4"/>
        <v>216069</v>
      </c>
    </row>
    <row r="38" spans="1:5" x14ac:dyDescent="0.2">
      <c r="A38" s="10">
        <v>29</v>
      </c>
      <c r="B38" s="6">
        <f t="shared" si="0"/>
        <v>120000</v>
      </c>
      <c r="C38" s="5">
        <f t="shared" si="1"/>
        <v>28088</v>
      </c>
      <c r="D38" s="11">
        <f t="shared" si="4"/>
        <v>124157</v>
      </c>
      <c r="E38" s="1"/>
    </row>
    <row r="39" spans="1:5" ht="13.5" thickBot="1" x14ac:dyDescent="0.25">
      <c r="A39" s="12">
        <v>30</v>
      </c>
      <c r="B39" s="18">
        <f>D38+C39</f>
        <v>140297</v>
      </c>
      <c r="C39" s="13">
        <f t="shared" si="1"/>
        <v>16140</v>
      </c>
      <c r="D39" s="17">
        <f t="shared" si="3"/>
        <v>0</v>
      </c>
    </row>
    <row r="41" spans="1:5" x14ac:dyDescent="0.2">
      <c r="C41" s="1"/>
    </row>
  </sheetData>
  <mergeCells count="4">
    <mergeCell ref="B3:C3"/>
    <mergeCell ref="B4:C4"/>
    <mergeCell ref="B5:C5"/>
    <mergeCell ref="B6:C6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借金返済計画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kazov</dc:creator>
  <cp:lastModifiedBy>西村和夫</cp:lastModifiedBy>
  <cp:lastPrinted>2021-12-02T03:10:09Z</cp:lastPrinted>
  <dcterms:created xsi:type="dcterms:W3CDTF">2015-02-25T00:14:11Z</dcterms:created>
  <dcterms:modified xsi:type="dcterms:W3CDTF">2021-12-02T03:20:42Z</dcterms:modified>
</cp:coreProperties>
</file>